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Rebecca\Downloads\"/>
    </mc:Choice>
  </mc:AlternateContent>
  <xr:revisionPtr revIDLastSave="0" documentId="8_{54B3952D-9972-4214-BEC3-0E97E2C051EB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F15" i="1"/>
  <c r="J15" i="1"/>
  <c r="E15" i="1"/>
  <c r="G15" i="1"/>
  <c r="I14" i="1"/>
  <c r="F14" i="1"/>
  <c r="J14" i="1"/>
  <c r="E14" i="1"/>
  <c r="G14" i="1"/>
  <c r="I13" i="1"/>
  <c r="F13" i="1"/>
  <c r="J13" i="1"/>
  <c r="E13" i="1"/>
  <c r="G13" i="1"/>
  <c r="I12" i="1"/>
  <c r="F12" i="1"/>
  <c r="J12" i="1"/>
  <c r="E12" i="1"/>
  <c r="G12" i="1"/>
  <c r="I6" i="1"/>
  <c r="F6" i="1"/>
  <c r="J6" i="1"/>
  <c r="I7" i="1"/>
  <c r="F7" i="1"/>
  <c r="J7" i="1"/>
  <c r="I8" i="1"/>
  <c r="F8" i="1"/>
  <c r="J8" i="1"/>
  <c r="E6" i="1"/>
  <c r="G6" i="1"/>
  <c r="E7" i="1"/>
  <c r="G7" i="1"/>
  <c r="E8" i="1"/>
  <c r="G8" i="1"/>
  <c r="I5" i="1"/>
  <c r="F5" i="1"/>
  <c r="J5" i="1"/>
  <c r="E5" i="1"/>
  <c r="G5" i="1"/>
</calcChain>
</file>

<file path=xl/sharedStrings.xml><?xml version="1.0" encoding="utf-8"?>
<sst xmlns="http://schemas.openxmlformats.org/spreadsheetml/2006/main" count="28" uniqueCount="18">
  <si>
    <t>Breeder-Finisher Weaner Contracts</t>
  </si>
  <si>
    <t>Venison price March</t>
  </si>
  <si>
    <t>Venison price at kill</t>
  </si>
  <si>
    <t>March liveweight</t>
  </si>
  <si>
    <t>Initial weaner price</t>
  </si>
  <si>
    <t>Final weaner price</t>
  </si>
  <si>
    <t>Top up</t>
  </si>
  <si>
    <t>Kill carcass weight</t>
  </si>
  <si>
    <t>Estimated carcass price</t>
  </si>
  <si>
    <t>Finisher's margin</t>
  </si>
  <si>
    <t>$</t>
  </si>
  <si>
    <t>$/kg</t>
  </si>
  <si>
    <t>kg</t>
  </si>
  <si>
    <t>Scenario 1</t>
  </si>
  <si>
    <t>Scenario 2</t>
  </si>
  <si>
    <t>Scenario 3</t>
  </si>
  <si>
    <t>Scenario 4</t>
  </si>
  <si>
    <t>Sample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</si>
</sst>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distributed"/>
    </xf>
    <xf numFmtId="0" fontId="0" fillId="0" borderId="0" xfId="0" applyProtection="1">
      <protection locked="0"/>
    </xf>
    <xf numFmtId="0" fontId="0" fillId="0" borderId="0" xfId="0" applyAlignment="1" applyProtection="1">
      <alignment horizontal="distributed"/>
      <protection locked="0"/>
    </xf>
    <xf numFmtId="164" fontId="0" fillId="0" borderId="0" xfId="0" applyNumberFormat="1" applyAlignment="1" applyProtection="1">
      <alignment horizontal="distributed"/>
      <protection locked="0"/>
    </xf>
    <xf numFmtId="2" fontId="0" fillId="0" borderId="0" xfId="0" applyNumberFormat="1" applyAlignment="1" applyProtection="1">
      <alignment horizontal="distributed"/>
      <protection locked="0"/>
    </xf>
    <xf numFmtId="49" fontId="0" fillId="0" borderId="0" xfId="0" applyNumberFormat="1" applyAlignment="1" applyProtection="1">
      <alignment horizontal="center" vertical="distributed" textRotation="45"/>
      <protection locked="0"/>
    </xf>
    <xf numFmtId="0" fontId="0" fillId="0" borderId="0" xfId="0" applyAlignment="1" applyProtection="1">
      <alignment horizontal="center" vertical="distributed" textRotation="45"/>
      <protection locked="0"/>
    </xf>
    <xf numFmtId="164" fontId="0" fillId="3" borderId="0" xfId="0" applyNumberFormat="1" applyFill="1" applyAlignment="1" applyProtection="1">
      <alignment horizontal="distributed"/>
    </xf>
    <xf numFmtId="0" fontId="0" fillId="0" borderId="0" xfId="0" applyProtection="1"/>
    <xf numFmtId="164" fontId="0" fillId="0" borderId="0" xfId="0" applyNumberFormat="1" applyAlignment="1" applyProtection="1">
      <alignment horizontal="distributed"/>
    </xf>
    <xf numFmtId="2" fontId="0" fillId="0" borderId="0" xfId="0" applyNumberFormat="1" applyAlignment="1" applyProtection="1">
      <alignment horizontal="distributed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60" zoomScaleNormal="60" workbookViewId="0">
      <selection activeCell="C7" sqref="C7"/>
    </sheetView>
  </sheetViews>
  <sheetFormatPr defaultColWidth="11.19921875" defaultRowHeight="15.6"/>
  <cols>
    <col min="2" max="10" width="14.796875" style="1" customWidth="1"/>
  </cols>
  <sheetData>
    <row r="1" spans="1:10" ht="25.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94.8">
      <c r="A3" s="2"/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2"/>
      <c r="B4" s="3" t="s">
        <v>11</v>
      </c>
      <c r="C4" s="3" t="s">
        <v>11</v>
      </c>
      <c r="D4" s="3" t="s">
        <v>12</v>
      </c>
      <c r="E4" s="3" t="s">
        <v>10</v>
      </c>
      <c r="F4" s="3" t="s">
        <v>10</v>
      </c>
      <c r="G4" s="3" t="s">
        <v>10</v>
      </c>
      <c r="H4" s="3" t="s">
        <v>12</v>
      </c>
      <c r="I4" s="3" t="s">
        <v>10</v>
      </c>
      <c r="J4" s="3" t="s">
        <v>10</v>
      </c>
    </row>
    <row r="5" spans="1:10">
      <c r="A5" s="2" t="s">
        <v>13</v>
      </c>
      <c r="B5" s="4"/>
      <c r="C5" s="4"/>
      <c r="D5" s="5"/>
      <c r="E5" s="8">
        <f>B5*D5/2</f>
        <v>0</v>
      </c>
      <c r="F5" s="8">
        <f>SUM(C5*0.54)*D5</f>
        <v>0</v>
      </c>
      <c r="G5" s="8">
        <f>SUM(F5-E5)</f>
        <v>0</v>
      </c>
      <c r="H5" s="5"/>
      <c r="I5" s="8">
        <f>SUM(H5*C5)</f>
        <v>0</v>
      </c>
      <c r="J5" s="8">
        <f>SUM(I5-F5)</f>
        <v>0</v>
      </c>
    </row>
    <row r="6" spans="1:10">
      <c r="A6" s="2" t="s">
        <v>14</v>
      </c>
      <c r="B6" s="4"/>
      <c r="C6" s="4"/>
      <c r="D6" s="5"/>
      <c r="E6" s="8">
        <f t="shared" ref="E6:E8" si="0">B6*D6/2</f>
        <v>0</v>
      </c>
      <c r="F6" s="8">
        <f t="shared" ref="F6:F8" si="1">SUM(C6*0.54)*D6</f>
        <v>0</v>
      </c>
      <c r="G6" s="8">
        <f t="shared" ref="G6:G8" si="2">SUM(F6-E6)</f>
        <v>0</v>
      </c>
      <c r="H6" s="5"/>
      <c r="I6" s="8">
        <f t="shared" ref="I6:I8" si="3">SUM(H6*C6)</f>
        <v>0</v>
      </c>
      <c r="J6" s="8">
        <f t="shared" ref="J6:J8" si="4">SUM(I6-F6)</f>
        <v>0</v>
      </c>
    </row>
    <row r="7" spans="1:10">
      <c r="A7" s="2" t="s">
        <v>15</v>
      </c>
      <c r="B7" s="4"/>
      <c r="C7" s="4"/>
      <c r="D7" s="5"/>
      <c r="E7" s="8">
        <f t="shared" si="0"/>
        <v>0</v>
      </c>
      <c r="F7" s="8">
        <f t="shared" si="1"/>
        <v>0</v>
      </c>
      <c r="G7" s="8">
        <f t="shared" si="2"/>
        <v>0</v>
      </c>
      <c r="H7" s="5"/>
      <c r="I7" s="8">
        <f t="shared" si="3"/>
        <v>0</v>
      </c>
      <c r="J7" s="8">
        <f t="shared" si="4"/>
        <v>0</v>
      </c>
    </row>
    <row r="8" spans="1:10">
      <c r="A8" s="2" t="s">
        <v>16</v>
      </c>
      <c r="B8" s="4"/>
      <c r="C8" s="4"/>
      <c r="D8" s="5"/>
      <c r="E8" s="8">
        <f t="shared" si="0"/>
        <v>0</v>
      </c>
      <c r="F8" s="8">
        <f t="shared" si="1"/>
        <v>0</v>
      </c>
      <c r="G8" s="8">
        <f t="shared" si="2"/>
        <v>0</v>
      </c>
      <c r="H8" s="5"/>
      <c r="I8" s="8">
        <f t="shared" si="3"/>
        <v>0</v>
      </c>
      <c r="J8" s="8">
        <f t="shared" si="4"/>
        <v>0</v>
      </c>
    </row>
    <row r="10" spans="1:10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24.6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>
      <c r="A12" s="9" t="s">
        <v>13</v>
      </c>
      <c r="B12" s="10">
        <v>10</v>
      </c>
      <c r="C12" s="10">
        <v>10.5</v>
      </c>
      <c r="D12" s="11">
        <v>54</v>
      </c>
      <c r="E12" s="8">
        <f>B12*D12/2</f>
        <v>270</v>
      </c>
      <c r="F12" s="8">
        <f>SUM(C12*0.54)*D12</f>
        <v>306.18</v>
      </c>
      <c r="G12" s="8">
        <f>SUM(F12-E12)</f>
        <v>36.180000000000007</v>
      </c>
      <c r="H12" s="11">
        <v>54</v>
      </c>
      <c r="I12" s="8">
        <f>SUM(H12*C12)</f>
        <v>567</v>
      </c>
      <c r="J12" s="8">
        <f>SUM(I12-F12)</f>
        <v>260.82</v>
      </c>
    </row>
    <row r="13" spans="1:10">
      <c r="A13" s="9" t="s">
        <v>14</v>
      </c>
      <c r="B13" s="10">
        <v>9</v>
      </c>
      <c r="C13" s="10">
        <v>11</v>
      </c>
      <c r="D13" s="11">
        <v>53</v>
      </c>
      <c r="E13" s="8">
        <f t="shared" ref="E13:E15" si="5">B13*D13/2</f>
        <v>238.5</v>
      </c>
      <c r="F13" s="8">
        <f t="shared" ref="F13:F15" si="6">SUM(C13*0.54)*D13</f>
        <v>314.82</v>
      </c>
      <c r="G13" s="8">
        <f t="shared" ref="G13:G15" si="7">SUM(F13-E13)</f>
        <v>76.319999999999993</v>
      </c>
      <c r="H13" s="11">
        <v>55</v>
      </c>
      <c r="I13" s="8">
        <f t="shared" ref="I13:I15" si="8">SUM(H13*C13)</f>
        <v>605</v>
      </c>
      <c r="J13" s="8">
        <f t="shared" ref="J13:J15" si="9">SUM(I13-F13)</f>
        <v>290.18</v>
      </c>
    </row>
    <row r="14" spans="1:10">
      <c r="A14" s="9" t="s">
        <v>15</v>
      </c>
      <c r="B14" s="10">
        <v>7</v>
      </c>
      <c r="C14" s="10">
        <v>8</v>
      </c>
      <c r="D14" s="11">
        <v>51</v>
      </c>
      <c r="E14" s="8">
        <f t="shared" si="5"/>
        <v>178.5</v>
      </c>
      <c r="F14" s="8">
        <f t="shared" si="6"/>
        <v>220.32000000000002</v>
      </c>
      <c r="G14" s="8">
        <f t="shared" si="7"/>
        <v>41.820000000000022</v>
      </c>
      <c r="H14" s="11">
        <v>52</v>
      </c>
      <c r="I14" s="8">
        <f t="shared" si="8"/>
        <v>416</v>
      </c>
      <c r="J14" s="8">
        <f t="shared" si="9"/>
        <v>195.67999999999998</v>
      </c>
    </row>
    <row r="15" spans="1:10">
      <c r="A15" s="9" t="s">
        <v>16</v>
      </c>
      <c r="B15" s="10">
        <v>10.5</v>
      </c>
      <c r="C15" s="10">
        <v>8</v>
      </c>
      <c r="D15" s="11">
        <v>54</v>
      </c>
      <c r="E15" s="8">
        <f t="shared" si="5"/>
        <v>283.5</v>
      </c>
      <c r="F15" s="8">
        <f t="shared" si="6"/>
        <v>233.28000000000003</v>
      </c>
      <c r="G15" s="8">
        <f t="shared" si="7"/>
        <v>-50.21999999999997</v>
      </c>
      <c r="H15" s="11">
        <v>54</v>
      </c>
      <c r="I15" s="8">
        <f t="shared" si="8"/>
        <v>432</v>
      </c>
      <c r="J15" s="8">
        <f t="shared" si="9"/>
        <v>198.71999999999997</v>
      </c>
    </row>
  </sheetData>
  <sheetProtection sheet="1" objects="1" scenarios="1" selectLockedCells="1"/>
  <mergeCells count="2">
    <mergeCell ref="A1:J1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Stewart</dc:creator>
  <cp:lastModifiedBy>Rebecca</cp:lastModifiedBy>
  <dcterms:created xsi:type="dcterms:W3CDTF">2018-03-22T00:04:06Z</dcterms:created>
  <dcterms:modified xsi:type="dcterms:W3CDTF">2021-05-25T02:50:19Z</dcterms:modified>
</cp:coreProperties>
</file>